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<sst xmlns="http://schemas.openxmlformats.org/spreadsheetml/2006/main" count="624" uniqueCount="62">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</sst>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3" sqref="K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40798.4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146468.40000000002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58849.8</v>
      </c>
      <c r="AG9" s="50">
        <f>AG10+AG15+AG24+AG33+AG47+AG52+AG54+AG61+AG62+AG71+AG72+AG76+AG88+AG81+AG83+AG82+AG69+AG89+AG91+AG90+AG70+AG40+AG92</f>
        <v>142806.39999999997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1705.3999999999999</v>
      </c>
      <c r="AG10" s="27">
        <f>B10+C10-AF10</f>
        <v>6394.2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1363.8000000000002</v>
      </c>
      <c r="AG11" s="27">
        <f>B11+C11-AF11</f>
        <v>4674.8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155.29999999999998</v>
      </c>
      <c r="AG12" s="27">
        <f>B12+C12-AF12</f>
        <v>553.4000000000001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186.3</v>
      </c>
      <c r="AG14" s="27">
        <f>AG10-AG11-AG12-AG13</f>
        <v>1165.9999999999995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11930.7</v>
      </c>
      <c r="AG15" s="27">
        <f aca="true" t="shared" si="3" ref="AG15:AG31">B15+C15-AF15</f>
        <v>46463.3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5853.3</v>
      </c>
      <c r="AG16" s="71">
        <f t="shared" si="3"/>
        <v>18105.600000000002</v>
      </c>
      <c r="AH16" s="75"/>
    </row>
    <row r="17" spans="1:34" ht="15.75">
      <c r="A17" s="3" t="s">
        <v>5</v>
      </c>
      <c r="B17" s="22">
        <f>35472-1930.3</f>
        <v>33541.7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24749.6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24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631.5</v>
      </c>
      <c r="AG19" s="27">
        <f t="shared" si="3"/>
        <v>6624.5</v>
      </c>
    </row>
    <row r="20" spans="1:33" ht="15.75">
      <c r="A20" s="3" t="s">
        <v>2</v>
      </c>
      <c r="B20" s="22">
        <f>1246.2+1930.3</f>
        <v>3176.5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379.29999999999995</v>
      </c>
      <c r="AG20" s="27">
        <f t="shared" si="3"/>
        <v>9653.7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182.6</v>
      </c>
      <c r="AG21" s="27">
        <f t="shared" si="3"/>
        <v>1317.1000000000001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1938.8000000000054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519.4000000000012</v>
      </c>
      <c r="AG23" s="27">
        <f t="shared" si="3"/>
        <v>4094.400000000006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8176.1</v>
      </c>
      <c r="AG24" s="27">
        <f t="shared" si="3"/>
        <v>18826.4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7961.6</v>
      </c>
      <c r="AG25" s="71">
        <f t="shared" si="3"/>
        <v>15619.799999999997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403.90000000000003</v>
      </c>
      <c r="AG27" s="27">
        <f t="shared" si="3"/>
        <v>3781.2999999999997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64.80000000000001</v>
      </c>
      <c r="AG28" s="27">
        <f t="shared" si="3"/>
        <v>339.1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1190.4</v>
      </c>
      <c r="AG29" s="27">
        <f t="shared" si="3"/>
        <v>3064.2000000000003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108.9</v>
      </c>
      <c r="AG30" s="27">
        <f t="shared" si="3"/>
        <v>46.79999999999998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199.09999999999988</v>
      </c>
      <c r="AG32" s="27">
        <f>AG24-AG26-AG27-AG28-AG29-AG30-AG31</f>
        <v>698.3000000000013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59.400000000000006</v>
      </c>
      <c r="AG33" s="27">
        <f aca="true" t="shared" si="6" ref="AG33:AG38">B33+C33-AF33</f>
        <v>490.4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12.6</v>
      </c>
      <c r="AG36" s="27">
        <f t="shared" si="6"/>
        <v>173.3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5.400000000000004</v>
      </c>
      <c r="AG39" s="27">
        <f>AG33-AG34-AG36-AG38-AG35-AG37</f>
        <v>37.69999999999996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280.1</v>
      </c>
      <c r="AG40" s="27">
        <f aca="true" t="shared" si="8" ref="AG40:AG45">B40+C40-AF40</f>
        <v>461.9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239.4</v>
      </c>
      <c r="AG41" s="27">
        <f t="shared" si="8"/>
        <v>366.1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22.3</v>
      </c>
      <c r="AG44" s="27">
        <f t="shared" si="8"/>
        <v>35.099999999999994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11.400000000000006</v>
      </c>
      <c r="AG46" s="27">
        <f>AG40-AG41-AG42-AG43-AG44-AG45</f>
        <v>58.19999999999996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290.2</v>
      </c>
      <c r="AG47" s="27">
        <f>B47+C47-AF47</f>
        <v>1412.4999999999998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235.2</v>
      </c>
      <c r="AG49" s="27">
        <f>B49+C49-AF49</f>
        <v>944.7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40.000000000000014</v>
      </c>
      <c r="AG51" s="27">
        <f>AG47-AG49-AG48</f>
        <v>421.9999999999997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1803.7999999999997</v>
      </c>
      <c r="AG52" s="27">
        <f aca="true" t="shared" si="12" ref="AG52:AG59">B52+C52-AF52</f>
        <v>13184.900000000001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232.39999999999998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2211.5</v>
      </c>
      <c r="AG54" s="22">
        <f t="shared" si="12"/>
        <v>3730.3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1385.3000000000002</v>
      </c>
      <c r="AG55" s="22">
        <f t="shared" si="12"/>
        <v>1850.1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30.999999999999996</v>
      </c>
      <c r="AG57" s="22">
        <f t="shared" si="12"/>
        <v>653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795.1999999999998</v>
      </c>
      <c r="AG60" s="22">
        <f>AG54-AG55-AG57-AG59-AG56-AG58</f>
        <v>1222.1000000000004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42.8</v>
      </c>
      <c r="AG61" s="22">
        <f aca="true" t="shared" si="15" ref="AG61:AG67">B61+C61-AF61</f>
        <v>96.50000000000001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607.3000000000001</v>
      </c>
      <c r="AG62" s="22">
        <f t="shared" si="15"/>
        <v>1837.3999999999996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14.7</v>
      </c>
      <c r="AG65" s="22">
        <f t="shared" si="15"/>
        <v>44.7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21.3</v>
      </c>
      <c r="AG66" s="22">
        <f t="shared" si="15"/>
        <v>207.6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270.3</v>
      </c>
      <c r="AG68" s="22">
        <f>AG62-AG63-AG66-AG67-AG65-AG64</f>
        <v>658.0999999999996</v>
      </c>
    </row>
    <row r="69" spans="1:33" ht="31.5">
      <c r="A69" s="4" t="s">
        <v>32</v>
      </c>
      <c r="B69" s="22">
        <v>926.5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20.4</v>
      </c>
      <c r="AG69" s="30">
        <f aca="true" t="shared" si="17" ref="AG69:AG92">B69+C69-AF69</f>
        <v>1044.1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142.7</v>
      </c>
      <c r="AG72" s="30">
        <f t="shared" si="17"/>
        <v>2218.6000000000004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46.1</v>
      </c>
      <c r="AG76" s="30">
        <f t="shared" si="17"/>
        <v>547.6999999999999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5595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1682.5</v>
      </c>
      <c r="AG89" s="22">
        <f t="shared" si="17"/>
        <v>8458.9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29848.7</v>
      </c>
      <c r="AG92" s="22">
        <f t="shared" si="17"/>
        <v>33107.8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146468.40000000002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58849.8</v>
      </c>
      <c r="AG94" s="58">
        <f>AG10+AG15+AG24+AG33+AG47+AG52+AG54+AG61+AG62+AG69+AG71+AG72+AG76+AG81+AG82+AG83+AG88+AG89+AG90+AG91+AG70+AG40+AG92</f>
        <v>142806.39999999997</v>
      </c>
    </row>
    <row r="95" spans="1:33" ht="15.75">
      <c r="A95" s="3" t="s">
        <v>5</v>
      </c>
      <c r="B95" s="22">
        <f aca="true" t="shared" si="19" ref="B95:AD95">B11+B17+B26+B34+B55+B63+B73+B41+B77+B48</f>
        <v>58537.89999999999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19818.500000000007</v>
      </c>
      <c r="AG95" s="27">
        <f>B95+C95-AF95</f>
        <v>43674.99999999998</v>
      </c>
    </row>
    <row r="96" spans="1:33" ht="15.75">
      <c r="A96" s="3" t="s">
        <v>2</v>
      </c>
      <c r="B96" s="22">
        <f aca="true" t="shared" si="20" ref="B96:AD96">B12+B20+B29+B36+B57+B66+B44+B80+B74+B53</f>
        <v>6529.3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2358.5000000000005</v>
      </c>
      <c r="AG96" s="27">
        <f>B96+C96-AF96</f>
        <v>14916.5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403.90000000000003</v>
      </c>
      <c r="AG97" s="27">
        <f>B97+C97-AF97</f>
        <v>3885.2999999999997</v>
      </c>
    </row>
    <row r="98" spans="1:33" ht="15.75">
      <c r="A98" s="3" t="s">
        <v>1</v>
      </c>
      <c r="B98" s="22">
        <f aca="true" t="shared" si="22" ref="B98:AD98">B19+B28+B65+B35+B43+B56+B79</f>
        <v>4154.3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718</v>
      </c>
      <c r="AG98" s="27">
        <f>B98+C98-AF98</f>
        <v>7176.700000000001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526.7</v>
      </c>
      <c r="AG99" s="27">
        <f>B99+C99-AF99</f>
        <v>2614.3</v>
      </c>
    </row>
    <row r="100" spans="1:33" ht="12.75">
      <c r="A100" s="1" t="s">
        <v>41</v>
      </c>
      <c r="B100" s="2">
        <f aca="true" t="shared" si="24" ref="B100:AD100">B94-B95-B96-B97-B98-B99</f>
        <v>72155.00000000003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35024.2</v>
      </c>
      <c r="AG100" s="2">
        <f>AG94-AG95-AG96-AG97-AG98-AG99</f>
        <v>70538.59999999999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2016-05-17T06:46:49Z</cp:lastPrinted>
  <dcterms:created xsi:type="dcterms:W3CDTF">2002-11-05T08:53:00Z</dcterms:created>
  <dcterms:modified xsi:type="dcterms:W3CDTF">2016-05-17T12:16:12Z</dcterms:modified>
  <cp:category/>
  <cp:version/>
  <cp:contentType/>
  <cp:contentStatus/>
</cp:coreProperties>
</file>